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W:\EO Study Abroad\Financials\Proposal\"/>
    </mc:Choice>
  </mc:AlternateContent>
  <xr:revisionPtr revIDLastSave="0" documentId="8_{DD7311B0-CA02-41BE-97AF-AEE5E162338F}" xr6:coauthVersionLast="47" xr6:coauthVersionMax="47" xr10:uidLastSave="{00000000-0000-0000-0000-000000000000}"/>
  <bookViews>
    <workbookView xWindow="-120" yWindow="-120" windowWidth="29040" windowHeight="15720" xr2:uid="{00000000-000D-0000-FFFF-FFFF00000000}"/>
  </bookViews>
  <sheets>
    <sheet name="Program fees budget" sheetId="2" r:id="rId1"/>
    <sheet name="Multiple faculty leader cost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2" l="1"/>
  <c r="B28" i="2"/>
  <c r="I13" i="2" l="1"/>
  <c r="I11" i="2" l="1"/>
  <c r="I12" i="2"/>
  <c r="I14" i="2" l="1"/>
  <c r="B5" i="2" s="1"/>
  <c r="B16" i="2" l="1"/>
  <c r="B42" i="2"/>
  <c r="B4" i="4" l="1"/>
  <c r="B17" i="2"/>
  <c r="B30" i="2" s="1"/>
  <c r="B44" i="2" s="1"/>
  <c r="B46" i="2" s="1"/>
  <c r="B32" i="4" l="1"/>
  <c r="B33" i="4" s="1"/>
  <c r="B17" i="4"/>
  <c r="B18" i="4" s="1"/>
  <c r="B47" i="4"/>
  <c r="B48" i="4" s="1"/>
  <c r="B51" i="2"/>
</calcChain>
</file>

<file path=xl/sharedStrings.xml><?xml version="1.0" encoding="utf-8"?>
<sst xmlns="http://schemas.openxmlformats.org/spreadsheetml/2006/main" count="151" uniqueCount="80">
  <si>
    <t>Airfare</t>
  </si>
  <si>
    <t>airport parking, taxi to airport, airport mileage, etc…</t>
  </si>
  <si>
    <t>Telephone</t>
  </si>
  <si>
    <t>Accommodations</t>
  </si>
  <si>
    <t>Pre-departure and post-return</t>
  </si>
  <si>
    <t>In-country travel</t>
  </si>
  <si>
    <t>Travel health insurance</t>
  </si>
  <si>
    <t>International money wires</t>
  </si>
  <si>
    <t>Other</t>
  </si>
  <si>
    <t>Student Expenses</t>
  </si>
  <si>
    <t>Housing/Accommodation</t>
  </si>
  <si>
    <t>In-country transportation</t>
  </si>
  <si>
    <t>taxis, trains, buses, subway, etc…</t>
  </si>
  <si>
    <t>subtotal</t>
  </si>
  <si>
    <t>Gifts for hosts</t>
  </si>
  <si>
    <t>Total cost per student</t>
  </si>
  <si>
    <t>Subtotal</t>
  </si>
  <si>
    <t>Faculty cost per student</t>
  </si>
  <si>
    <t>Group excursions</t>
  </si>
  <si>
    <t>per student</t>
  </si>
  <si>
    <t>museum entrances, entrance fees, etc…</t>
  </si>
  <si>
    <t>Guides</t>
  </si>
  <si>
    <t>Gratuities</t>
  </si>
  <si>
    <t>Group meals</t>
  </si>
  <si>
    <t>per faculty</t>
  </si>
  <si>
    <t>Notes/Description</t>
  </si>
  <si>
    <t>[please describe here]</t>
  </si>
  <si>
    <t>Travel awards</t>
  </si>
  <si>
    <t>Classroom space fees</t>
  </si>
  <si>
    <t>Program marketing costs</t>
  </si>
  <si>
    <t>international sim or plan</t>
  </si>
  <si>
    <t>of billed student expenses</t>
  </si>
  <si>
    <t xml:space="preserve"> + tuition &amp; fees</t>
  </si>
  <si>
    <t>Location</t>
  </si>
  <si>
    <t>check-in date</t>
  </si>
  <si>
    <t>check-out date</t>
  </si>
  <si>
    <t>Cabridge</t>
  </si>
  <si>
    <t>Oxford</t>
  </si>
  <si>
    <t>$1.75/day + 2 travel days</t>
  </si>
  <si>
    <t>Days</t>
  </si>
  <si>
    <t>Total days</t>
  </si>
  <si>
    <t>subtotal per faculty</t>
  </si>
  <si>
    <t xml:space="preserve"> + tuition &amp; fees (http://apps.reg.wayne.edu/)</t>
  </si>
  <si>
    <t>Instruction + admin costs</t>
  </si>
  <si>
    <t>Department notes:</t>
  </si>
  <si>
    <t>Partner or Agent fee</t>
  </si>
  <si>
    <t>[enter zero if the airfare is to be paid out of pocket by student]</t>
  </si>
  <si>
    <t>Subsidy per student paid to SA (%)</t>
  </si>
  <si>
    <t>leave zero if no department subsidy will be given</t>
  </si>
  <si>
    <t>Faculty Travel Expenses</t>
  </si>
  <si>
    <t>Dates and Locations</t>
  </si>
  <si>
    <t>Meals</t>
  </si>
  <si>
    <t>[please note how you derived number here]</t>
  </si>
  <si>
    <t>Cultural exursions and entrance fees</t>
  </si>
  <si>
    <t>taxis, trains, subways, rental cars</t>
  </si>
  <si>
    <t>Student assistant travel costs</t>
  </si>
  <si>
    <t>Instructor's salary</t>
  </si>
  <si>
    <t>This page is for programs that have more than one faculty leaders/teachers.</t>
  </si>
  <si>
    <t xml:space="preserve">Name: </t>
  </si>
  <si>
    <t>Additional Faculty/Co-leader 1 Travel Expenses</t>
  </si>
  <si>
    <t>Additional Faculty/Co-leader 2 Travel Expenses</t>
  </si>
  <si>
    <t>Additional Faculty/Co-leader 3 Travel Expenses</t>
  </si>
  <si>
    <t>does not factor into student fees below</t>
  </si>
  <si>
    <t>brochures, ads, etc…</t>
  </si>
  <si>
    <t>student tuition</t>
  </si>
  <si>
    <t>[list here what services like housing, meals, etc.. are included with fee]</t>
  </si>
  <si>
    <t>funding source (Account Code, department, college, etc…)</t>
  </si>
  <si>
    <t>funding source (Account Code, department, college, student fees, etc…)</t>
  </si>
  <si>
    <t>Number of days (dates pulled from Program fees budget)</t>
  </si>
  <si>
    <t>Program name &amp; term:</t>
  </si>
  <si>
    <t>Lead faculty director's name:</t>
  </si>
  <si>
    <t>Total number of faculty leaders:</t>
  </si>
  <si>
    <t>Estimated # of students:</t>
  </si>
  <si>
    <t>Number of days (from box to right):</t>
  </si>
  <si>
    <r>
      <rPr>
        <b/>
        <i/>
        <u/>
        <sz val="11"/>
        <color theme="1"/>
        <rFont val="Calibri"/>
        <family val="2"/>
        <scheme val="minor"/>
      </rPr>
      <t>INSTRUCTIONS:</t>
    </r>
    <r>
      <rPr>
        <i/>
        <sz val="11"/>
        <color theme="1"/>
        <rFont val="Calibri"/>
        <family val="2"/>
        <scheme val="minor"/>
      </rPr>
      <t xml:space="preserve"> Please fill in the locations and dates below following the examples provided. If your program is based in one location with no other overnight trips, please make sure there is content in one line only.</t>
    </r>
  </si>
  <si>
    <t>faculty &amp; instruction costs combined</t>
  </si>
  <si>
    <t>Total program fee</t>
  </si>
  <si>
    <r>
      <rPr>
        <b/>
        <i/>
        <u/>
        <sz val="13"/>
        <color theme="1"/>
        <rFont val="Calibri"/>
        <family val="2"/>
        <scheme val="minor"/>
      </rPr>
      <t>Instructions</t>
    </r>
    <r>
      <rPr>
        <i/>
        <sz val="13"/>
        <color theme="1"/>
        <rFont val="Calibri"/>
        <family val="2"/>
        <scheme val="minor"/>
      </rPr>
      <t xml:space="preserve">: please fill in the </t>
    </r>
    <r>
      <rPr>
        <i/>
        <u val="double"/>
        <sz val="13"/>
        <color theme="1"/>
        <rFont val="Calibri"/>
        <family val="2"/>
        <scheme val="minor"/>
      </rPr>
      <t>cells</t>
    </r>
    <r>
      <rPr>
        <i/>
        <sz val="13"/>
        <color theme="1"/>
        <rFont val="Calibri"/>
        <family val="2"/>
        <scheme val="minor"/>
      </rPr>
      <t xml:space="preserve"> with estimates.The grey cells will auto-populate with pre-set formulas - please do not edit them. Fill in notes as requested or necessary.</t>
    </r>
  </si>
  <si>
    <r>
      <rPr>
        <b/>
        <i/>
        <u/>
        <sz val="13"/>
        <color theme="1"/>
        <rFont val="Calibri"/>
        <family val="2"/>
        <scheme val="minor"/>
      </rPr>
      <t>Instructions</t>
    </r>
    <r>
      <rPr>
        <i/>
        <sz val="13"/>
        <color theme="1"/>
        <rFont val="Calibri"/>
        <family val="2"/>
        <scheme val="minor"/>
      </rPr>
      <t xml:space="preserve">: please fill in the </t>
    </r>
    <r>
      <rPr>
        <i/>
        <u val="double"/>
        <sz val="13"/>
        <color theme="1"/>
        <rFont val="Calibri"/>
        <family val="2"/>
        <scheme val="minor"/>
      </rPr>
      <t xml:space="preserve"> cells</t>
    </r>
    <r>
      <rPr>
        <i/>
        <sz val="13"/>
        <color theme="1"/>
        <rFont val="Calibri"/>
        <family val="2"/>
        <scheme val="minor"/>
      </rPr>
      <t xml:space="preserve"> with estimates.The grey cells will auto-populate with pre-set formulas - please do not edit them. Fill in notes as requested or necessary. If the program has multiple faculty/leaders, please complete the charts on the second sheet (found in the tab at the bottom labelled "Multiple faculty leader costs.") </t>
    </r>
  </si>
  <si>
    <t>$2/day + 3 travel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</si>
</sst>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1"/>
      <color theme="1"/>
      <name val="Calibri"/>
      <family val="2"/>
      <scheme val="minor"/>
    </font>
    <font>
      <i/>
      <sz val="13"/>
      <color theme="1"/>
      <name val="Calibri"/>
      <family val="2"/>
      <scheme val="minor"/>
    </font>
    <font>
      <b/>
      <i/>
      <u/>
      <sz val="13"/>
      <color theme="1"/>
      <name val="Calibri"/>
      <family val="2"/>
      <scheme val="minor"/>
    </font>
    <font>
      <i/>
      <u val="double"/>
      <sz val="13"/>
      <color theme="1"/>
      <name val="Calibri"/>
      <family val="2"/>
      <scheme val="minor"/>
    </font>
    <font>
      <sz val="18"/>
      <color theme="1"/>
      <name val="Calibri"/>
      <family val="2"/>
      <scheme val="minor"/>
    </font>
    <font>
      <b/>
      <i/>
      <u/>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theme="3"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0" fillId="0" borderId="1" xfId="0" applyBorder="1"/>
    <xf numFmtId="0" fontId="0" fillId="0" borderId="5" xfId="0" applyBorder="1"/>
    <xf numFmtId="0" fontId="4" fillId="0" borderId="0" xfId="0" applyFont="1"/>
    <xf numFmtId="44" fontId="2" fillId="0" borderId="0" xfId="1" applyFont="1" applyFill="1" applyBorder="1" applyAlignment="1">
      <alignment horizontal="right"/>
    </xf>
    <xf numFmtId="0" fontId="5" fillId="0" borderId="1" xfId="0" applyFont="1" applyBorder="1"/>
    <xf numFmtId="0" fontId="3" fillId="0" borderId="1" xfId="0" applyFont="1" applyBorder="1" applyAlignment="1">
      <alignment horizontal="right"/>
    </xf>
    <xf numFmtId="0" fontId="3" fillId="0" borderId="0" xfId="0" applyFont="1"/>
    <xf numFmtId="0" fontId="3" fillId="3" borderId="0" xfId="0" applyFont="1" applyFill="1"/>
    <xf numFmtId="0" fontId="3" fillId="0" borderId="1" xfId="0" applyFont="1" applyBorder="1" applyAlignment="1">
      <alignment horizontal="left"/>
    </xf>
    <xf numFmtId="0" fontId="3" fillId="0" borderId="0" xfId="0" quotePrefix="1" applyFont="1"/>
    <xf numFmtId="0" fontId="2" fillId="3" borderId="0" xfId="0" applyFont="1" applyFill="1" applyAlignment="1">
      <alignment horizontal="right"/>
    </xf>
    <xf numFmtId="164" fontId="2" fillId="3" borderId="0" xfId="0" applyNumberFormat="1" applyFont="1" applyFill="1" applyAlignment="1">
      <alignment horizontal="right"/>
    </xf>
    <xf numFmtId="0" fontId="0" fillId="3" borderId="0" xfId="0" applyFill="1"/>
    <xf numFmtId="0" fontId="0" fillId="3" borderId="0" xfId="0" applyFill="1" applyAlignment="1">
      <alignment horizontal="center"/>
    </xf>
    <xf numFmtId="164" fontId="0" fillId="3" borderId="0" xfId="0" applyNumberFormat="1" applyFill="1"/>
    <xf numFmtId="0" fontId="2" fillId="0" borderId="0" xfId="0" applyFont="1" applyAlignment="1">
      <alignment horizontal="right"/>
    </xf>
    <xf numFmtId="0" fontId="0" fillId="0" borderId="0" xfId="0" applyAlignment="1">
      <alignment horizontal="right"/>
    </xf>
    <xf numFmtId="44" fontId="0" fillId="2" borderId="5" xfId="1" applyFont="1" applyFill="1" applyBorder="1"/>
    <xf numFmtId="0" fontId="2" fillId="2" borderId="7" xfId="0" applyFont="1" applyFill="1" applyBorder="1" applyAlignment="1">
      <alignment horizontal="right"/>
    </xf>
    <xf numFmtId="44" fontId="2" fillId="2" borderId="8" xfId="1" applyFont="1" applyFill="1" applyBorder="1" applyAlignment="1">
      <alignment horizontal="right"/>
    </xf>
    <xf numFmtId="0" fontId="5" fillId="2" borderId="7" xfId="0" applyFont="1" applyFill="1" applyBorder="1" applyAlignment="1">
      <alignment horizontal="right"/>
    </xf>
    <xf numFmtId="0" fontId="5" fillId="2" borderId="7" xfId="0" applyFont="1" applyFill="1" applyBorder="1"/>
    <xf numFmtId="0" fontId="0" fillId="2" borderId="12" xfId="0" applyFill="1" applyBorder="1"/>
    <xf numFmtId="0" fontId="0" fillId="2" borderId="15" xfId="0" applyFill="1" applyBorder="1"/>
    <xf numFmtId="0" fontId="0" fillId="2" borderId="17" xfId="0" applyFill="1" applyBorder="1"/>
    <xf numFmtId="44" fontId="2" fillId="2" borderId="8" xfId="1" applyFont="1" applyFill="1" applyBorder="1"/>
    <xf numFmtId="0" fontId="3" fillId="0" borderId="4" xfId="0" applyFont="1" applyBorder="1" applyAlignment="1">
      <alignment horizontal="right"/>
    </xf>
    <xf numFmtId="0" fontId="3" fillId="0" borderId="6" xfId="0" applyFont="1" applyBorder="1" applyAlignment="1">
      <alignment horizontal="right"/>
    </xf>
    <xf numFmtId="0" fontId="0" fillId="2" borderId="4" xfId="0" applyFill="1" applyBorder="1" applyAlignment="1">
      <alignment horizontal="center"/>
    </xf>
    <xf numFmtId="44" fontId="5" fillId="2" borderId="25" xfId="0" applyNumberFormat="1" applyFont="1" applyFill="1" applyBorder="1"/>
    <xf numFmtId="44" fontId="5" fillId="2" borderId="25" xfId="1" applyFont="1" applyFill="1" applyBorder="1" applyAlignment="1">
      <alignment horizontal="center"/>
    </xf>
    <xf numFmtId="0" fontId="3" fillId="0" borderId="8" xfId="0" quotePrefix="1" applyFont="1" applyBorder="1"/>
    <xf numFmtId="0" fontId="3" fillId="0" borderId="26" xfId="0" applyFont="1" applyBorder="1"/>
    <xf numFmtId="0" fontId="2" fillId="0" borderId="3" xfId="0" applyFont="1" applyBorder="1" applyAlignment="1">
      <alignment horizontal="right"/>
    </xf>
    <xf numFmtId="0" fontId="8" fillId="0" borderId="6" xfId="0" applyFont="1" applyBorder="1" applyAlignment="1">
      <alignment horizontal="right"/>
    </xf>
    <xf numFmtId="0" fontId="6" fillId="0" borderId="1" xfId="0" applyFont="1" applyBorder="1" applyAlignment="1">
      <alignment vertical="center"/>
    </xf>
    <xf numFmtId="0" fontId="7" fillId="0" borderId="1" xfId="0" applyFont="1" applyBorder="1" applyAlignment="1">
      <alignment vertical="center"/>
    </xf>
    <xf numFmtId="0" fontId="14" fillId="0" borderId="1" xfId="0" applyFont="1" applyBorder="1"/>
    <xf numFmtId="164" fontId="14" fillId="0" borderId="1" xfId="0" applyNumberFormat="1" applyFont="1" applyBorder="1" applyAlignment="1">
      <alignment horizontal="center"/>
    </xf>
    <xf numFmtId="0" fontId="0" fillId="0" borderId="38" xfId="0" applyBorder="1"/>
    <xf numFmtId="0" fontId="3" fillId="0" borderId="37" xfId="0" applyFont="1" applyBorder="1" applyAlignment="1">
      <alignment horizontal="left"/>
    </xf>
    <xf numFmtId="0" fontId="3" fillId="0" borderId="38" xfId="0" applyFont="1" applyBorder="1" applyAlignment="1">
      <alignment horizontal="left"/>
    </xf>
    <xf numFmtId="0" fontId="0" fillId="0" borderId="4" xfId="0" applyBorder="1" applyAlignment="1">
      <alignment wrapText="1"/>
    </xf>
    <xf numFmtId="0" fontId="0" fillId="0" borderId="4" xfId="0" applyBorder="1" applyAlignment="1">
      <alignment horizontal="center"/>
    </xf>
    <xf numFmtId="44" fontId="0" fillId="0" borderId="1" xfId="1" applyFont="1" applyFill="1" applyBorder="1"/>
    <xf numFmtId="44" fontId="0" fillId="0" borderId="5" xfId="1" applyFont="1" applyFill="1" applyBorder="1"/>
    <xf numFmtId="0" fontId="3" fillId="0" borderId="1" xfId="0" applyFont="1" applyBorder="1"/>
    <xf numFmtId="0" fontId="8" fillId="0" borderId="1" xfId="0" applyFont="1" applyBorder="1"/>
    <xf numFmtId="0" fontId="3" fillId="0" borderId="4" xfId="0" applyFont="1" applyBorder="1"/>
    <xf numFmtId="9" fontId="0" fillId="0" borderId="1" xfId="2" applyFont="1" applyFill="1" applyBorder="1"/>
    <xf numFmtId="0" fontId="3" fillId="0" borderId="5" xfId="0" applyFont="1" applyBorder="1" applyAlignment="1">
      <alignment horizontal="left"/>
    </xf>
    <xf numFmtId="0" fontId="0" fillId="0" borderId="16" xfId="0" applyBorder="1"/>
    <xf numFmtId="14" fontId="0" fillId="0" borderId="2" xfId="0" applyNumberFormat="1" applyBorder="1" applyAlignment="1">
      <alignment horizontal="center" vertical="center"/>
    </xf>
    <xf numFmtId="0" fontId="0" fillId="0" borderId="11" xfId="0" applyBorder="1"/>
    <xf numFmtId="14" fontId="0" fillId="0" borderId="1" xfId="0" applyNumberFormat="1" applyBorder="1" applyAlignment="1">
      <alignment horizontal="center" vertical="center"/>
    </xf>
    <xf numFmtId="14" fontId="0" fillId="0" borderId="1" xfId="0" applyNumberFormat="1" applyBorder="1"/>
    <xf numFmtId="0" fontId="0" fillId="0" borderId="13" xfId="0" applyBorder="1"/>
    <xf numFmtId="14" fontId="0" fillId="0" borderId="9" xfId="0" applyNumberFormat="1" applyBorder="1"/>
    <xf numFmtId="0" fontId="0" fillId="0" borderId="2" xfId="0" applyBorder="1"/>
    <xf numFmtId="0" fontId="0" fillId="0" borderId="39" xfId="0" applyBorder="1" applyAlignment="1">
      <alignment horizontal="center"/>
    </xf>
    <xf numFmtId="0" fontId="0" fillId="0" borderId="4" xfId="0" quotePrefix="1" applyBorder="1" applyAlignment="1">
      <alignment horizontal="center"/>
    </xf>
    <xf numFmtId="0" fontId="5" fillId="0" borderId="16" xfId="0" applyFont="1" applyBorder="1"/>
    <xf numFmtId="164" fontId="8" fillId="0" borderId="2" xfId="0" applyNumberFormat="1" applyFont="1" applyBorder="1" applyAlignment="1">
      <alignment horizontal="center"/>
    </xf>
    <xf numFmtId="0" fontId="8" fillId="0" borderId="2" xfId="0" applyFont="1" applyBorder="1"/>
    <xf numFmtId="0" fontId="8" fillId="0" borderId="12" xfId="0" applyFont="1" applyBorder="1"/>
    <xf numFmtId="0" fontId="0" fillId="0" borderId="23" xfId="0" applyBorder="1"/>
    <xf numFmtId="0" fontId="8" fillId="0" borderId="6" xfId="0" applyFont="1" applyBorder="1"/>
    <xf numFmtId="0" fontId="8" fillId="0" borderId="35" xfId="0" applyFont="1" applyBorder="1"/>
    <xf numFmtId="0" fontId="3" fillId="0" borderId="35" xfId="0" applyFont="1" applyBorder="1" applyAlignment="1">
      <alignment horizontal="right"/>
    </xf>
    <xf numFmtId="0" fontId="2" fillId="0" borderId="7" xfId="0" applyFont="1" applyBorder="1" applyAlignment="1">
      <alignment horizontal="right"/>
    </xf>
    <xf numFmtId="0" fontId="3" fillId="0" borderId="36" xfId="0" applyFont="1" applyBorder="1" applyAlignment="1">
      <alignment horizontal="left"/>
    </xf>
    <xf numFmtId="0" fontId="3" fillId="0" borderId="32" xfId="0" applyFont="1" applyBorder="1" applyAlignment="1">
      <alignment horizontal="left"/>
    </xf>
    <xf numFmtId="0" fontId="4" fillId="4" borderId="33" xfId="0" applyFont="1" applyFill="1" applyBorder="1"/>
    <xf numFmtId="0" fontId="0" fillId="4" borderId="0" xfId="0" applyFill="1"/>
    <xf numFmtId="44" fontId="2" fillId="4" borderId="8" xfId="1" applyFont="1" applyFill="1" applyBorder="1"/>
    <xf numFmtId="0" fontId="0" fillId="4" borderId="27" xfId="0" applyFill="1" applyBorder="1" applyAlignment="1">
      <alignment vertical="top" wrapText="1"/>
    </xf>
    <xf numFmtId="0" fontId="0" fillId="4" borderId="28" xfId="0" applyFill="1" applyBorder="1" applyAlignment="1">
      <alignment vertical="top" wrapText="1"/>
    </xf>
    <xf numFmtId="0" fontId="0" fillId="4" borderId="29" xfId="0" applyFill="1" applyBorder="1" applyAlignment="1">
      <alignment vertical="top" wrapText="1"/>
    </xf>
    <xf numFmtId="0" fontId="0" fillId="4" borderId="30" xfId="0" applyFill="1" applyBorder="1" applyAlignment="1">
      <alignment vertical="top" wrapText="1"/>
    </xf>
    <xf numFmtId="0" fontId="0" fillId="4" borderId="0" xfId="0" applyFill="1" applyAlignment="1">
      <alignment vertical="top" wrapText="1"/>
    </xf>
    <xf numFmtId="0" fontId="0" fillId="4" borderId="31" xfId="0" applyFill="1" applyBorder="1" applyAlignment="1">
      <alignment vertical="top" wrapText="1"/>
    </xf>
    <xf numFmtId="0" fontId="0" fillId="4" borderId="15" xfId="0" applyFill="1" applyBorder="1" applyAlignment="1">
      <alignment vertical="top" wrapText="1"/>
    </xf>
    <xf numFmtId="0" fontId="0" fillId="4" borderId="24" xfId="0" applyFill="1" applyBorder="1" applyAlignment="1">
      <alignment vertical="top" wrapText="1"/>
    </xf>
    <xf numFmtId="0" fontId="0" fillId="4" borderId="32" xfId="0" applyFill="1" applyBorder="1" applyAlignment="1">
      <alignment vertical="top" wrapText="1"/>
    </xf>
    <xf numFmtId="0" fontId="0" fillId="2" borderId="20" xfId="0" applyFill="1" applyBorder="1" applyAlignment="1">
      <alignment horizontal="center" vertical="center" wrapText="1"/>
    </xf>
    <xf numFmtId="0" fontId="0" fillId="2" borderId="14" xfId="0" applyFill="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0" fillId="2" borderId="22"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21" xfId="0" applyFill="1" applyBorder="1" applyAlignment="1">
      <alignment horizontal="center" vertical="center" wrapText="1"/>
    </xf>
    <xf numFmtId="0" fontId="5" fillId="2" borderId="18" xfId="0" applyFont="1" applyFill="1" applyBorder="1" applyAlignment="1">
      <alignment horizontal="center"/>
    </xf>
    <xf numFmtId="0" fontId="5" fillId="2" borderId="34" xfId="0" applyFont="1" applyFill="1" applyBorder="1" applyAlignment="1">
      <alignment horizontal="center"/>
    </xf>
    <xf numFmtId="0" fontId="5" fillId="2" borderId="26" xfId="0" applyFont="1" applyFill="1" applyBorder="1" applyAlignment="1">
      <alignment horizontal="center"/>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3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7" fillId="0" borderId="18" xfId="0" applyFont="1" applyBorder="1" applyAlignment="1">
      <alignment horizontal="center"/>
    </xf>
    <xf numFmtId="0" fontId="7" fillId="0" borderId="34" xfId="0" applyFont="1" applyBorder="1" applyAlignment="1">
      <alignment horizontal="center"/>
    </xf>
    <xf numFmtId="0" fontId="7" fillId="0" borderId="26" xfId="0" applyFont="1" applyBorder="1" applyAlignment="1">
      <alignment horizontal="center"/>
    </xf>
    <xf numFmtId="0" fontId="12" fillId="0" borderId="18" xfId="0" applyFont="1" applyBorder="1" applyAlignment="1">
      <alignment horizontal="center"/>
    </xf>
    <xf numFmtId="0" fontId="12" fillId="0" borderId="34" xfId="0" applyFont="1" applyBorder="1" applyAlignment="1">
      <alignment horizontal="center"/>
    </xf>
    <xf numFmtId="0" fontId="12" fillId="0" borderId="26"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tabSelected="1" zoomScaleNormal="100" workbookViewId="0">
      <selection activeCell="C25" sqref="C25"/>
    </sheetView>
  </sheetViews>
  <sheetFormatPr defaultRowHeight="15" x14ac:dyDescent="0.25"/>
  <cols>
    <col min="1" max="1" width="37.140625" bestFit="1" customWidth="1"/>
    <col min="2" max="2" width="23" customWidth="1"/>
    <col min="3" max="3" width="53" bestFit="1" customWidth="1"/>
    <col min="4" max="4" width="65.28515625" bestFit="1" customWidth="1"/>
    <col min="5" max="5" width="5" customWidth="1"/>
    <col min="6" max="6" width="11.42578125" bestFit="1" customWidth="1"/>
    <col min="7" max="7" width="11.28515625" customWidth="1"/>
    <col min="8" max="8" width="10.85546875" customWidth="1"/>
    <col min="9" max="9" width="7.28515625" customWidth="1"/>
  </cols>
  <sheetData>
    <row r="1" spans="1:9" ht="36" customHeight="1" thickBot="1" x14ac:dyDescent="0.3">
      <c r="A1" s="37" t="s">
        <v>69</v>
      </c>
      <c r="B1" s="87"/>
      <c r="C1" s="88"/>
      <c r="D1" s="88"/>
    </row>
    <row r="2" spans="1:9" ht="36" customHeight="1" x14ac:dyDescent="0.25">
      <c r="A2" s="36" t="s">
        <v>70</v>
      </c>
      <c r="B2" s="43"/>
      <c r="C2" s="105" t="s">
        <v>78</v>
      </c>
      <c r="D2" s="106"/>
      <c r="F2" s="96" t="s">
        <v>74</v>
      </c>
      <c r="G2" s="97"/>
      <c r="H2" s="97"/>
      <c r="I2" s="98"/>
    </row>
    <row r="3" spans="1:9" ht="15" customHeight="1" x14ac:dyDescent="0.25">
      <c r="A3" s="1" t="s">
        <v>71</v>
      </c>
      <c r="B3" s="44"/>
      <c r="C3" s="107"/>
      <c r="D3" s="108"/>
      <c r="F3" s="99"/>
      <c r="G3" s="100"/>
      <c r="H3" s="100"/>
      <c r="I3" s="101"/>
    </row>
    <row r="4" spans="1:9" ht="15.75" customHeight="1" x14ac:dyDescent="0.25">
      <c r="A4" s="1" t="s">
        <v>72</v>
      </c>
      <c r="B4" s="44">
        <v>10</v>
      </c>
      <c r="C4" s="107"/>
      <c r="D4" s="108"/>
      <c r="F4" s="99"/>
      <c r="G4" s="100"/>
      <c r="H4" s="100"/>
      <c r="I4" s="101"/>
    </row>
    <row r="5" spans="1:9" ht="15.75" customHeight="1" thickBot="1" x14ac:dyDescent="0.3">
      <c r="A5" s="1" t="s">
        <v>73</v>
      </c>
      <c r="B5" s="29">
        <f>I14</f>
        <v>11</v>
      </c>
      <c r="C5" s="109"/>
      <c r="D5" s="110"/>
      <c r="F5" s="102"/>
      <c r="G5" s="103"/>
      <c r="H5" s="103"/>
      <c r="I5" s="104"/>
    </row>
    <row r="6" spans="1:9" ht="6.75" customHeight="1" thickBot="1" x14ac:dyDescent="0.3">
      <c r="A6" s="13"/>
      <c r="B6" s="14"/>
      <c r="C6" s="13"/>
      <c r="D6" s="13"/>
    </row>
    <row r="7" spans="1:9" ht="18.75" customHeight="1" thickBot="1" x14ac:dyDescent="0.35">
      <c r="A7" s="5" t="s">
        <v>49</v>
      </c>
      <c r="B7" s="39" t="s">
        <v>24</v>
      </c>
      <c r="C7" s="38" t="s">
        <v>25</v>
      </c>
      <c r="D7" s="38" t="s">
        <v>67</v>
      </c>
      <c r="F7" s="93" t="s">
        <v>50</v>
      </c>
      <c r="G7" s="94"/>
      <c r="H7" s="94"/>
      <c r="I7" s="95"/>
    </row>
    <row r="8" spans="1:9" x14ac:dyDescent="0.25">
      <c r="A8" s="1" t="s">
        <v>4</v>
      </c>
      <c r="B8" s="45">
        <v>0</v>
      </c>
      <c r="C8" s="6" t="s">
        <v>1</v>
      </c>
      <c r="D8" s="6"/>
      <c r="F8" s="89" t="s">
        <v>33</v>
      </c>
      <c r="G8" s="91" t="s">
        <v>34</v>
      </c>
      <c r="H8" s="91" t="s">
        <v>35</v>
      </c>
      <c r="I8" s="85" t="s">
        <v>39</v>
      </c>
    </row>
    <row r="9" spans="1:9" ht="15.75" thickBot="1" x14ac:dyDescent="0.3">
      <c r="A9" s="1" t="s">
        <v>0</v>
      </c>
      <c r="B9" s="45">
        <v>0</v>
      </c>
      <c r="C9" s="6"/>
      <c r="D9" s="6"/>
      <c r="F9" s="90"/>
      <c r="G9" s="92"/>
      <c r="H9" s="92"/>
      <c r="I9" s="86"/>
    </row>
    <row r="10" spans="1:9" x14ac:dyDescent="0.25">
      <c r="A10" s="1" t="s">
        <v>51</v>
      </c>
      <c r="B10" s="45">
        <v>0</v>
      </c>
      <c r="C10" s="9" t="s">
        <v>52</v>
      </c>
      <c r="D10" s="6"/>
      <c r="F10" s="52" t="s">
        <v>37</v>
      </c>
      <c r="G10" s="53">
        <v>43961</v>
      </c>
      <c r="H10" s="53">
        <v>43966</v>
      </c>
      <c r="I10" s="23">
        <v>5</v>
      </c>
    </row>
    <row r="11" spans="1:9" x14ac:dyDescent="0.25">
      <c r="A11" s="1" t="s">
        <v>3</v>
      </c>
      <c r="B11" s="45">
        <v>0</v>
      </c>
      <c r="C11" s="6"/>
      <c r="D11" s="6"/>
      <c r="F11" s="54" t="s">
        <v>36</v>
      </c>
      <c r="G11" s="55">
        <v>43966</v>
      </c>
      <c r="H11" s="55">
        <v>43972</v>
      </c>
      <c r="I11" s="23">
        <f>_xlfn.DAYS(H11,G11)</f>
        <v>6</v>
      </c>
    </row>
    <row r="12" spans="1:9" x14ac:dyDescent="0.25">
      <c r="A12" s="1" t="s">
        <v>2</v>
      </c>
      <c r="B12" s="45">
        <v>0</v>
      </c>
      <c r="C12" s="6" t="s">
        <v>30</v>
      </c>
      <c r="D12" s="6"/>
      <c r="F12" s="54"/>
      <c r="G12" s="56"/>
      <c r="H12" s="56"/>
      <c r="I12" s="23">
        <f>_xlfn.DAYS(H12,G12)</f>
        <v>0</v>
      </c>
    </row>
    <row r="13" spans="1:9" ht="15.75" thickBot="1" x14ac:dyDescent="0.3">
      <c r="A13" s="1" t="s">
        <v>5</v>
      </c>
      <c r="B13" s="45">
        <v>0</v>
      </c>
      <c r="C13" s="6" t="s">
        <v>54</v>
      </c>
      <c r="D13" s="6"/>
      <c r="F13" s="57"/>
      <c r="G13" s="58"/>
      <c r="H13" s="56"/>
      <c r="I13" s="23">
        <f>_xlfn.DAYS(H13,G13)</f>
        <v>0</v>
      </c>
    </row>
    <row r="14" spans="1:9" ht="15.75" thickBot="1" x14ac:dyDescent="0.3">
      <c r="A14" s="2" t="s">
        <v>53</v>
      </c>
      <c r="B14" s="46">
        <v>0</v>
      </c>
      <c r="C14" s="6"/>
      <c r="D14" s="6"/>
      <c r="H14" s="24" t="s">
        <v>40</v>
      </c>
      <c r="I14" s="25">
        <f>SUM(I10:I13)</f>
        <v>11</v>
      </c>
    </row>
    <row r="15" spans="1:9" x14ac:dyDescent="0.25">
      <c r="A15" s="2" t="s">
        <v>8</v>
      </c>
      <c r="B15" s="46">
        <v>0</v>
      </c>
      <c r="C15" s="47" t="s">
        <v>26</v>
      </c>
      <c r="D15" s="6"/>
    </row>
    <row r="16" spans="1:9" ht="15.75" thickBot="1" x14ac:dyDescent="0.3">
      <c r="A16" s="2" t="s">
        <v>6</v>
      </c>
      <c r="B16" s="18">
        <f>2*(B5+2)</f>
        <v>26</v>
      </c>
      <c r="C16" s="9" t="s">
        <v>79</v>
      </c>
      <c r="D16" s="6"/>
    </row>
    <row r="17" spans="1:4" ht="15.75" thickBot="1" x14ac:dyDescent="0.3">
      <c r="A17" s="19" t="s">
        <v>41</v>
      </c>
      <c r="B17" s="26">
        <f>SUM(B8:B16)</f>
        <v>26</v>
      </c>
      <c r="C17" s="41"/>
      <c r="D17" s="42"/>
    </row>
    <row r="18" spans="1:4" ht="6.75" customHeight="1" x14ac:dyDescent="0.25">
      <c r="A18" s="11"/>
      <c r="B18" s="12"/>
      <c r="C18" s="13"/>
      <c r="D18" s="13"/>
    </row>
    <row r="19" spans="1:4" ht="15.75" customHeight="1" x14ac:dyDescent="0.3">
      <c r="A19" s="5" t="s">
        <v>43</v>
      </c>
      <c r="B19" s="1"/>
      <c r="C19" s="38" t="s">
        <v>25</v>
      </c>
      <c r="D19" s="38" t="s">
        <v>67</v>
      </c>
    </row>
    <row r="20" spans="1:4" ht="15.75" customHeight="1" x14ac:dyDescent="0.25">
      <c r="A20" s="2" t="s">
        <v>56</v>
      </c>
      <c r="B20" s="46">
        <v>0</v>
      </c>
      <c r="C20" s="35" t="s">
        <v>62</v>
      </c>
      <c r="D20" s="48" t="s">
        <v>64</v>
      </c>
    </row>
    <row r="21" spans="1:4" x14ac:dyDescent="0.25">
      <c r="A21" s="2" t="s">
        <v>28</v>
      </c>
      <c r="B21" s="46">
        <v>0</v>
      </c>
      <c r="C21" s="28"/>
      <c r="D21" s="6"/>
    </row>
    <row r="22" spans="1:4" x14ac:dyDescent="0.25">
      <c r="A22" s="1" t="s">
        <v>14</v>
      </c>
      <c r="B22" s="45">
        <v>0</v>
      </c>
      <c r="C22" s="27"/>
      <c r="D22" s="6"/>
    </row>
    <row r="23" spans="1:4" x14ac:dyDescent="0.25">
      <c r="A23" s="1" t="s">
        <v>22</v>
      </c>
      <c r="B23" s="45">
        <v>0</v>
      </c>
      <c r="C23" s="6"/>
      <c r="D23" s="6"/>
    </row>
    <row r="24" spans="1:4" x14ac:dyDescent="0.25">
      <c r="A24" s="1" t="s">
        <v>7</v>
      </c>
      <c r="B24" s="45">
        <v>0</v>
      </c>
      <c r="C24" s="27"/>
      <c r="D24" s="6"/>
    </row>
    <row r="25" spans="1:4" x14ac:dyDescent="0.25">
      <c r="A25" s="2" t="s">
        <v>29</v>
      </c>
      <c r="B25" s="46">
        <v>0</v>
      </c>
      <c r="C25" s="27" t="s">
        <v>63</v>
      </c>
      <c r="D25" s="6"/>
    </row>
    <row r="26" spans="1:4" x14ac:dyDescent="0.25">
      <c r="A26" s="1" t="s">
        <v>55</v>
      </c>
      <c r="B26" s="45">
        <v>0</v>
      </c>
      <c r="C26" s="27"/>
      <c r="D26" s="6"/>
    </row>
    <row r="27" spans="1:4" ht="15.75" thickBot="1" x14ac:dyDescent="0.3">
      <c r="A27" s="2" t="s">
        <v>8</v>
      </c>
      <c r="B27" s="46">
        <v>0</v>
      </c>
      <c r="C27" s="49" t="s">
        <v>26</v>
      </c>
      <c r="D27" s="6"/>
    </row>
    <row r="28" spans="1:4" ht="15.75" thickBot="1" x14ac:dyDescent="0.3">
      <c r="A28" s="19" t="s">
        <v>13</v>
      </c>
      <c r="B28" s="20">
        <f>SUM(B21:B27)</f>
        <v>0</v>
      </c>
      <c r="C28" s="40"/>
      <c r="D28" s="40"/>
    </row>
    <row r="29" spans="1:4" ht="6.75" customHeight="1" thickBot="1" x14ac:dyDescent="0.3">
      <c r="A29" s="34"/>
      <c r="B29" s="4"/>
    </row>
    <row r="30" spans="1:4" ht="15.75" thickBot="1" x14ac:dyDescent="0.3">
      <c r="A30" s="19" t="s">
        <v>75</v>
      </c>
      <c r="B30" s="20">
        <f>B28+B17</f>
        <v>26</v>
      </c>
      <c r="C30" s="7"/>
      <c r="D30" s="7"/>
    </row>
    <row r="31" spans="1:4" ht="6.75" customHeight="1" x14ac:dyDescent="0.25">
      <c r="A31" s="13"/>
      <c r="B31" s="15"/>
      <c r="C31" s="13"/>
      <c r="D31" s="13"/>
    </row>
    <row r="32" spans="1:4" ht="18.75" x14ac:dyDescent="0.3">
      <c r="A32" s="5" t="s">
        <v>9</v>
      </c>
      <c r="B32" s="39" t="s">
        <v>19</v>
      </c>
      <c r="C32" s="38" t="s">
        <v>25</v>
      </c>
      <c r="D32" s="38" t="s">
        <v>67</v>
      </c>
    </row>
    <row r="33" spans="1:4" x14ac:dyDescent="0.25">
      <c r="A33" s="1" t="s">
        <v>0</v>
      </c>
      <c r="B33" s="45">
        <v>0</v>
      </c>
      <c r="C33" s="9" t="s">
        <v>46</v>
      </c>
      <c r="D33" s="6"/>
    </row>
    <row r="34" spans="1:4" x14ac:dyDescent="0.25">
      <c r="A34" s="1" t="s">
        <v>10</v>
      </c>
      <c r="B34" s="45">
        <v>0</v>
      </c>
      <c r="C34" s="6"/>
      <c r="D34" s="6"/>
    </row>
    <row r="35" spans="1:4" x14ac:dyDescent="0.25">
      <c r="A35" s="1" t="s">
        <v>45</v>
      </c>
      <c r="B35" s="45">
        <v>0</v>
      </c>
      <c r="C35" s="6" t="s">
        <v>65</v>
      </c>
      <c r="D35" s="6"/>
    </row>
    <row r="36" spans="1:4" x14ac:dyDescent="0.25">
      <c r="A36" s="1" t="s">
        <v>11</v>
      </c>
      <c r="B36" s="45">
        <v>0</v>
      </c>
      <c r="C36" s="6" t="s">
        <v>12</v>
      </c>
      <c r="D36" s="6"/>
    </row>
    <row r="37" spans="1:4" x14ac:dyDescent="0.25">
      <c r="A37" s="1" t="s">
        <v>18</v>
      </c>
      <c r="B37" s="45">
        <v>0</v>
      </c>
      <c r="C37" s="6" t="s">
        <v>20</v>
      </c>
      <c r="D37" s="6"/>
    </row>
    <row r="38" spans="1:4" x14ac:dyDescent="0.25">
      <c r="A38" s="1" t="s">
        <v>23</v>
      </c>
      <c r="B38" s="45">
        <v>0</v>
      </c>
      <c r="C38" s="6"/>
      <c r="D38" s="6"/>
    </row>
    <row r="39" spans="1:4" x14ac:dyDescent="0.25">
      <c r="A39" s="1" t="s">
        <v>21</v>
      </c>
      <c r="B39" s="45">
        <v>0</v>
      </c>
      <c r="C39" s="6"/>
      <c r="D39" s="6"/>
    </row>
    <row r="40" spans="1:4" x14ac:dyDescent="0.25">
      <c r="A40" s="2" t="s">
        <v>8</v>
      </c>
      <c r="B40" s="46">
        <v>0</v>
      </c>
      <c r="C40" s="47" t="s">
        <v>26</v>
      </c>
      <c r="D40" s="47"/>
    </row>
    <row r="41" spans="1:4" ht="15.75" thickBot="1" x14ac:dyDescent="0.3">
      <c r="A41" s="2" t="s">
        <v>6</v>
      </c>
      <c r="B41" s="18">
        <f>2*(B5+2)</f>
        <v>26</v>
      </c>
      <c r="C41" s="51" t="s">
        <v>79</v>
      </c>
      <c r="D41" s="9"/>
    </row>
    <row r="42" spans="1:4" ht="15.75" thickBot="1" x14ac:dyDescent="0.3">
      <c r="A42" s="19" t="s">
        <v>16</v>
      </c>
      <c r="B42" s="20">
        <f>SUM(B33:B41)</f>
        <v>26</v>
      </c>
      <c r="C42" s="33" t="s">
        <v>31</v>
      </c>
      <c r="D42" s="7"/>
    </row>
    <row r="43" spans="1:4" ht="6.75" customHeight="1" thickBot="1" x14ac:dyDescent="0.3">
      <c r="A43" s="16"/>
      <c r="B43" s="4"/>
    </row>
    <row r="44" spans="1:4" ht="15.75" thickBot="1" x14ac:dyDescent="0.3">
      <c r="A44" s="19" t="s">
        <v>17</v>
      </c>
      <c r="B44" s="20">
        <f>B30/B4</f>
        <v>2.6</v>
      </c>
    </row>
    <row r="45" spans="1:4" ht="6.75" customHeight="1" thickBot="1" x14ac:dyDescent="0.3">
      <c r="A45" s="17"/>
    </row>
    <row r="46" spans="1:4" ht="19.5" thickBot="1" x14ac:dyDescent="0.35">
      <c r="A46" s="21" t="s">
        <v>15</v>
      </c>
      <c r="B46" s="31">
        <f>B42+B44</f>
        <v>28.6</v>
      </c>
      <c r="C46" s="32" t="s">
        <v>42</v>
      </c>
      <c r="D46" s="10"/>
    </row>
    <row r="47" spans="1:4" ht="16.5" customHeight="1" x14ac:dyDescent="0.25">
      <c r="A47" s="13"/>
      <c r="B47" s="13"/>
      <c r="C47" s="13"/>
      <c r="D47" s="13"/>
    </row>
    <row r="48" spans="1:4" ht="15.75" x14ac:dyDescent="0.25">
      <c r="A48" s="3" t="s">
        <v>27</v>
      </c>
    </row>
    <row r="49" spans="1:4" x14ac:dyDescent="0.25">
      <c r="A49" s="1" t="s">
        <v>47</v>
      </c>
      <c r="B49" s="50">
        <v>0</v>
      </c>
      <c r="C49" s="27" t="s">
        <v>48</v>
      </c>
      <c r="D49" s="47"/>
    </row>
    <row r="50" spans="1:4" ht="6.75" customHeight="1" thickBot="1" x14ac:dyDescent="0.3">
      <c r="C50" s="7"/>
      <c r="D50" s="7"/>
    </row>
    <row r="51" spans="1:4" ht="19.5" thickBot="1" x14ac:dyDescent="0.35">
      <c r="A51" s="22" t="s">
        <v>76</v>
      </c>
      <c r="B51" s="30">
        <f>(1-B49)*B46</f>
        <v>28.6</v>
      </c>
      <c r="C51" s="32" t="s">
        <v>32</v>
      </c>
      <c r="D51" s="10"/>
    </row>
    <row r="52" spans="1:4" ht="16.5" customHeight="1" x14ac:dyDescent="0.25">
      <c r="A52" s="13"/>
      <c r="B52" s="13"/>
      <c r="C52" s="8"/>
      <c r="D52" s="8"/>
    </row>
    <row r="53" spans="1:4" ht="15.75" thickBot="1" x14ac:dyDescent="0.3"/>
    <row r="54" spans="1:4" ht="16.5" thickBot="1" x14ac:dyDescent="0.3">
      <c r="A54" s="73" t="s">
        <v>44</v>
      </c>
      <c r="B54" s="74"/>
      <c r="C54" s="74"/>
      <c r="D54" s="74"/>
    </row>
    <row r="55" spans="1:4" x14ac:dyDescent="0.25">
      <c r="A55" s="76"/>
      <c r="B55" s="77"/>
      <c r="C55" s="77"/>
      <c r="D55" s="78"/>
    </row>
    <row r="56" spans="1:4" x14ac:dyDescent="0.25">
      <c r="A56" s="79"/>
      <c r="B56" s="80"/>
      <c r="C56" s="80"/>
      <c r="D56" s="81"/>
    </row>
    <row r="57" spans="1:4" x14ac:dyDescent="0.25">
      <c r="A57" s="79"/>
      <c r="B57" s="80"/>
      <c r="C57" s="80"/>
      <c r="D57" s="81"/>
    </row>
    <row r="58" spans="1:4" x14ac:dyDescent="0.25">
      <c r="A58" s="79"/>
      <c r="B58" s="80"/>
      <c r="C58" s="80"/>
      <c r="D58" s="81"/>
    </row>
    <row r="59" spans="1:4" x14ac:dyDescent="0.25">
      <c r="A59" s="79"/>
      <c r="B59" s="80"/>
      <c r="C59" s="80"/>
      <c r="D59" s="81"/>
    </row>
    <row r="60" spans="1:4" x14ac:dyDescent="0.25">
      <c r="A60" s="79"/>
      <c r="B60" s="80"/>
      <c r="C60" s="80"/>
      <c r="D60" s="81"/>
    </row>
    <row r="61" spans="1:4" x14ac:dyDescent="0.25">
      <c r="A61" s="79"/>
      <c r="B61" s="80"/>
      <c r="C61" s="80"/>
      <c r="D61" s="81"/>
    </row>
    <row r="62" spans="1:4" ht="15.75" thickBot="1" x14ac:dyDescent="0.3">
      <c r="A62" s="82"/>
      <c r="B62" s="83"/>
      <c r="C62" s="83"/>
      <c r="D62" s="84"/>
    </row>
  </sheetData>
  <mergeCells count="9">
    <mergeCell ref="A55:D62"/>
    <mergeCell ref="I8:I9"/>
    <mergeCell ref="B1:D1"/>
    <mergeCell ref="F8:F9"/>
    <mergeCell ref="G8:G9"/>
    <mergeCell ref="H8:H9"/>
    <mergeCell ref="F7:I7"/>
    <mergeCell ref="F2:I5"/>
    <mergeCell ref="C2:D5"/>
  </mergeCells>
  <pageMargins left="0.7" right="0.7" top="0.75" bottom="0.75" header="0.3" footer="0.3"/>
  <pageSetup scale="54"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zoomScaleNormal="100" workbookViewId="0">
      <selection activeCell="B48" sqref="B48"/>
    </sheetView>
  </sheetViews>
  <sheetFormatPr defaultRowHeight="15" x14ac:dyDescent="0.25"/>
  <cols>
    <col min="1" max="1" width="53.28515625" customWidth="1"/>
    <col min="2" max="2" width="10.85546875" bestFit="1" customWidth="1"/>
    <col min="3" max="3" width="43.42578125" customWidth="1"/>
    <col min="4" max="4" width="62.140625" customWidth="1"/>
  </cols>
  <sheetData>
    <row r="1" spans="1:4" ht="24" thickBot="1" x14ac:dyDescent="0.4">
      <c r="A1" s="114" t="s">
        <v>57</v>
      </c>
      <c r="B1" s="115"/>
      <c r="C1" s="115"/>
      <c r="D1" s="116"/>
    </row>
    <row r="2" spans="1:4" x14ac:dyDescent="0.25">
      <c r="A2" s="59"/>
      <c r="B2" s="60"/>
      <c r="C2" s="107" t="s">
        <v>77</v>
      </c>
      <c r="D2" s="108"/>
    </row>
    <row r="3" spans="1:4" x14ac:dyDescent="0.25">
      <c r="A3" s="1"/>
      <c r="B3" s="44"/>
      <c r="C3" s="107"/>
      <c r="D3" s="108"/>
    </row>
    <row r="4" spans="1:4" ht="20.25" customHeight="1" thickBot="1" x14ac:dyDescent="0.3">
      <c r="A4" s="1" t="s">
        <v>68</v>
      </c>
      <c r="B4" s="61">
        <f>'Program fees budget'!B5</f>
        <v>11</v>
      </c>
      <c r="C4" s="109"/>
      <c r="D4" s="110"/>
    </row>
    <row r="5" spans="1:4" ht="15.75" thickBot="1" x14ac:dyDescent="0.3">
      <c r="A5" s="13"/>
      <c r="B5" s="14"/>
      <c r="C5" s="13"/>
      <c r="D5" s="13"/>
    </row>
    <row r="6" spans="1:4" ht="21.75" thickBot="1" x14ac:dyDescent="0.4">
      <c r="A6" s="111" t="s">
        <v>59</v>
      </c>
      <c r="B6" s="112"/>
      <c r="C6" s="112"/>
      <c r="D6" s="113"/>
    </row>
    <row r="7" spans="1:4" ht="18.75" x14ac:dyDescent="0.3">
      <c r="A7" s="62" t="s">
        <v>58</v>
      </c>
      <c r="B7" s="63" t="s">
        <v>24</v>
      </c>
      <c r="C7" s="64" t="s">
        <v>25</v>
      </c>
      <c r="D7" s="65" t="s">
        <v>66</v>
      </c>
    </row>
    <row r="8" spans="1:4" ht="15.75" customHeight="1" x14ac:dyDescent="0.25">
      <c r="A8" s="66" t="s">
        <v>56</v>
      </c>
      <c r="B8" s="46">
        <v>0</v>
      </c>
      <c r="C8" s="67"/>
      <c r="D8" s="68"/>
    </row>
    <row r="9" spans="1:4" x14ac:dyDescent="0.25">
      <c r="A9" s="54" t="s">
        <v>4</v>
      </c>
      <c r="B9" s="45">
        <v>0</v>
      </c>
      <c r="C9" s="6" t="s">
        <v>1</v>
      </c>
      <c r="D9" s="69"/>
    </row>
    <row r="10" spans="1:4" x14ac:dyDescent="0.25">
      <c r="A10" s="54" t="s">
        <v>0</v>
      </c>
      <c r="B10" s="45">
        <v>0</v>
      </c>
      <c r="C10" s="6"/>
      <c r="D10" s="69"/>
    </row>
    <row r="11" spans="1:4" x14ac:dyDescent="0.25">
      <c r="A11" s="54" t="s">
        <v>51</v>
      </c>
      <c r="B11" s="45">
        <v>0</v>
      </c>
      <c r="C11" s="47" t="s">
        <v>52</v>
      </c>
      <c r="D11" s="69"/>
    </row>
    <row r="12" spans="1:4" x14ac:dyDescent="0.25">
      <c r="A12" s="54" t="s">
        <v>3</v>
      </c>
      <c r="B12" s="45">
        <v>0</v>
      </c>
      <c r="C12" s="6"/>
      <c r="D12" s="69"/>
    </row>
    <row r="13" spans="1:4" x14ac:dyDescent="0.25">
      <c r="A13" s="54" t="s">
        <v>2</v>
      </c>
      <c r="B13" s="45">
        <v>0</v>
      </c>
      <c r="C13" s="6" t="s">
        <v>30</v>
      </c>
      <c r="D13" s="69"/>
    </row>
    <row r="14" spans="1:4" x14ac:dyDescent="0.25">
      <c r="A14" s="54" t="s">
        <v>5</v>
      </c>
      <c r="B14" s="45">
        <v>0</v>
      </c>
      <c r="C14" s="6" t="s">
        <v>54</v>
      </c>
      <c r="D14" s="69"/>
    </row>
    <row r="15" spans="1:4" x14ac:dyDescent="0.25">
      <c r="A15" s="66" t="s">
        <v>53</v>
      </c>
      <c r="B15" s="46">
        <v>0</v>
      </c>
      <c r="C15" s="6"/>
      <c r="D15" s="69"/>
    </row>
    <row r="16" spans="1:4" x14ac:dyDescent="0.25">
      <c r="A16" s="66" t="s">
        <v>8</v>
      </c>
      <c r="B16" s="46">
        <v>0</v>
      </c>
      <c r="C16" s="47" t="s">
        <v>26</v>
      </c>
      <c r="D16" s="69"/>
    </row>
    <row r="17" spans="1:4" ht="15.75" thickBot="1" x14ac:dyDescent="0.3">
      <c r="A17" s="66" t="s">
        <v>6</v>
      </c>
      <c r="B17" s="46">
        <f>1.75*(B4+2)</f>
        <v>22.75</v>
      </c>
      <c r="C17" s="9" t="s">
        <v>38</v>
      </c>
      <c r="D17" s="69"/>
    </row>
    <row r="18" spans="1:4" ht="15.75" thickBot="1" x14ac:dyDescent="0.3">
      <c r="A18" s="70" t="s">
        <v>41</v>
      </c>
      <c r="B18" s="75">
        <f>SUM(B8:B17)</f>
        <v>22.75</v>
      </c>
      <c r="C18" s="71"/>
      <c r="D18" s="72"/>
    </row>
    <row r="20" spans="1:4" ht="15.75" thickBot="1" x14ac:dyDescent="0.3"/>
    <row r="21" spans="1:4" ht="21.75" thickBot="1" x14ac:dyDescent="0.4">
      <c r="A21" s="111" t="s">
        <v>60</v>
      </c>
      <c r="B21" s="112"/>
      <c r="C21" s="112"/>
      <c r="D21" s="113"/>
    </row>
    <row r="22" spans="1:4" ht="18.75" x14ac:dyDescent="0.3">
      <c r="A22" s="62" t="s">
        <v>58</v>
      </c>
      <c r="B22" s="63" t="s">
        <v>24</v>
      </c>
      <c r="C22" s="64" t="s">
        <v>25</v>
      </c>
      <c r="D22" s="65" t="s">
        <v>66</v>
      </c>
    </row>
    <row r="23" spans="1:4" ht="15.75" customHeight="1" x14ac:dyDescent="0.25">
      <c r="A23" s="66" t="s">
        <v>56</v>
      </c>
      <c r="B23" s="46">
        <v>0</v>
      </c>
      <c r="C23" s="67"/>
      <c r="D23" s="68"/>
    </row>
    <row r="24" spans="1:4" x14ac:dyDescent="0.25">
      <c r="A24" s="54" t="s">
        <v>4</v>
      </c>
      <c r="B24" s="45">
        <v>0</v>
      </c>
      <c r="C24" s="6" t="s">
        <v>1</v>
      </c>
      <c r="D24" s="69"/>
    </row>
    <row r="25" spans="1:4" x14ac:dyDescent="0.25">
      <c r="A25" s="54" t="s">
        <v>0</v>
      </c>
      <c r="B25" s="45">
        <v>0</v>
      </c>
      <c r="C25" s="6"/>
      <c r="D25" s="69"/>
    </row>
    <row r="26" spans="1:4" x14ac:dyDescent="0.25">
      <c r="A26" s="54" t="s">
        <v>51</v>
      </c>
      <c r="B26" s="45">
        <v>0</v>
      </c>
      <c r="C26" s="47" t="s">
        <v>52</v>
      </c>
      <c r="D26" s="69"/>
    </row>
    <row r="27" spans="1:4" x14ac:dyDescent="0.25">
      <c r="A27" s="54" t="s">
        <v>3</v>
      </c>
      <c r="B27" s="45">
        <v>0</v>
      </c>
      <c r="C27" s="6"/>
      <c r="D27" s="69"/>
    </row>
    <row r="28" spans="1:4" x14ac:dyDescent="0.25">
      <c r="A28" s="54" t="s">
        <v>2</v>
      </c>
      <c r="B28" s="45">
        <v>0</v>
      </c>
      <c r="C28" s="6" t="s">
        <v>30</v>
      </c>
      <c r="D28" s="69"/>
    </row>
    <row r="29" spans="1:4" x14ac:dyDescent="0.25">
      <c r="A29" s="54" t="s">
        <v>5</v>
      </c>
      <c r="B29" s="45">
        <v>0</v>
      </c>
      <c r="C29" s="6" t="s">
        <v>54</v>
      </c>
      <c r="D29" s="69"/>
    </row>
    <row r="30" spans="1:4" x14ac:dyDescent="0.25">
      <c r="A30" s="66" t="s">
        <v>53</v>
      </c>
      <c r="B30" s="46">
        <v>0</v>
      </c>
      <c r="C30" s="6"/>
      <c r="D30" s="69"/>
    </row>
    <row r="31" spans="1:4" x14ac:dyDescent="0.25">
      <c r="A31" s="66" t="s">
        <v>8</v>
      </c>
      <c r="B31" s="46">
        <v>0</v>
      </c>
      <c r="C31" s="47" t="s">
        <v>26</v>
      </c>
      <c r="D31" s="69"/>
    </row>
    <row r="32" spans="1:4" ht="15.75" thickBot="1" x14ac:dyDescent="0.3">
      <c r="A32" s="66" t="s">
        <v>6</v>
      </c>
      <c r="B32" s="46">
        <f>1.75*(B4+2)</f>
        <v>22.75</v>
      </c>
      <c r="C32" s="9" t="s">
        <v>38</v>
      </c>
      <c r="D32" s="69"/>
    </row>
    <row r="33" spans="1:4" ht="15.75" thickBot="1" x14ac:dyDescent="0.3">
      <c r="A33" s="70" t="s">
        <v>41</v>
      </c>
      <c r="B33" s="75">
        <f>SUM(B23:B32)</f>
        <v>22.75</v>
      </c>
      <c r="C33" s="71"/>
      <c r="D33" s="72"/>
    </row>
    <row r="35" spans="1:4" ht="15.75" thickBot="1" x14ac:dyDescent="0.3"/>
    <row r="36" spans="1:4" ht="21.75" thickBot="1" x14ac:dyDescent="0.4">
      <c r="A36" s="111" t="s">
        <v>61</v>
      </c>
      <c r="B36" s="112"/>
      <c r="C36" s="112"/>
      <c r="D36" s="113"/>
    </row>
    <row r="37" spans="1:4" ht="18.75" x14ac:dyDescent="0.3">
      <c r="A37" s="62" t="s">
        <v>58</v>
      </c>
      <c r="B37" s="63" t="s">
        <v>24</v>
      </c>
      <c r="C37" s="64" t="s">
        <v>25</v>
      </c>
      <c r="D37" s="65" t="s">
        <v>66</v>
      </c>
    </row>
    <row r="38" spans="1:4" ht="15.75" customHeight="1" x14ac:dyDescent="0.25">
      <c r="A38" s="66" t="s">
        <v>56</v>
      </c>
      <c r="B38" s="46">
        <v>0</v>
      </c>
      <c r="C38" s="67"/>
      <c r="D38" s="68"/>
    </row>
    <row r="39" spans="1:4" x14ac:dyDescent="0.25">
      <c r="A39" s="54" t="s">
        <v>4</v>
      </c>
      <c r="B39" s="45">
        <v>0</v>
      </c>
      <c r="C39" s="6" t="s">
        <v>1</v>
      </c>
      <c r="D39" s="69"/>
    </row>
    <row r="40" spans="1:4" x14ac:dyDescent="0.25">
      <c r="A40" s="54" t="s">
        <v>0</v>
      </c>
      <c r="B40" s="45">
        <v>0</v>
      </c>
      <c r="C40" s="6"/>
      <c r="D40" s="69"/>
    </row>
    <row r="41" spans="1:4" x14ac:dyDescent="0.25">
      <c r="A41" s="54" t="s">
        <v>51</v>
      </c>
      <c r="B41" s="45">
        <v>0</v>
      </c>
      <c r="C41" s="47" t="s">
        <v>52</v>
      </c>
      <c r="D41" s="69"/>
    </row>
    <row r="42" spans="1:4" x14ac:dyDescent="0.25">
      <c r="A42" s="54" t="s">
        <v>3</v>
      </c>
      <c r="B42" s="45">
        <v>0</v>
      </c>
      <c r="C42" s="6"/>
      <c r="D42" s="69"/>
    </row>
    <row r="43" spans="1:4" x14ac:dyDescent="0.25">
      <c r="A43" s="54" t="s">
        <v>2</v>
      </c>
      <c r="B43" s="45">
        <v>0</v>
      </c>
      <c r="C43" s="6" t="s">
        <v>30</v>
      </c>
      <c r="D43" s="69"/>
    </row>
    <row r="44" spans="1:4" x14ac:dyDescent="0.25">
      <c r="A44" s="54" t="s">
        <v>5</v>
      </c>
      <c r="B44" s="45">
        <v>0</v>
      </c>
      <c r="C44" s="6" t="s">
        <v>54</v>
      </c>
      <c r="D44" s="69"/>
    </row>
    <row r="45" spans="1:4" x14ac:dyDescent="0.25">
      <c r="A45" s="66" t="s">
        <v>53</v>
      </c>
      <c r="B45" s="46">
        <v>0</v>
      </c>
      <c r="C45" s="6"/>
      <c r="D45" s="69"/>
    </row>
    <row r="46" spans="1:4" x14ac:dyDescent="0.25">
      <c r="A46" s="66" t="s">
        <v>8</v>
      </c>
      <c r="B46" s="46">
        <v>0</v>
      </c>
      <c r="C46" s="47" t="s">
        <v>26</v>
      </c>
      <c r="D46" s="69"/>
    </row>
    <row r="47" spans="1:4" ht="15.75" thickBot="1" x14ac:dyDescent="0.3">
      <c r="A47" s="66" t="s">
        <v>6</v>
      </c>
      <c r="B47" s="46">
        <f>1.75*(B4+2)</f>
        <v>22.75</v>
      </c>
      <c r="C47" s="9" t="s">
        <v>38</v>
      </c>
      <c r="D47" s="69"/>
    </row>
    <row r="48" spans="1:4" ht="15.75" thickBot="1" x14ac:dyDescent="0.3">
      <c r="A48" s="70" t="s">
        <v>41</v>
      </c>
      <c r="B48" s="75">
        <f>SUM(B38:B47)</f>
        <v>22.75</v>
      </c>
      <c r="C48" s="71"/>
      <c r="D48" s="72"/>
    </row>
  </sheetData>
  <mergeCells count="5">
    <mergeCell ref="A36:D36"/>
    <mergeCell ref="C2:D4"/>
    <mergeCell ref="A1:D1"/>
    <mergeCell ref="A6:D6"/>
    <mergeCell ref="A21:D2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fees budget</vt:lpstr>
      <vt:lpstr>Multiple faculty leader costs</vt:lpstr>
    </vt:vector>
  </TitlesOfParts>
  <Company>Wayne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 Laptop</dc:creator>
  <cp:lastModifiedBy>Sophia Schwind</cp:lastModifiedBy>
  <cp:lastPrinted>2019-09-25T12:48:37Z</cp:lastPrinted>
  <dcterms:created xsi:type="dcterms:W3CDTF">2019-09-24T12:32:54Z</dcterms:created>
  <dcterms:modified xsi:type="dcterms:W3CDTF">2025-03-25T18:54:04Z</dcterms:modified>
</cp:coreProperties>
</file>